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9170" windowHeight="66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<sst xmlns="http://schemas.openxmlformats.org/spreadsheetml/2006/main" count="144" uniqueCount="130">
  <si>
    <t>WELLINGTON</t>
  </si>
  <si>
    <t>VILLIERSDORP</t>
  </si>
  <si>
    <t>TULBAGH</t>
  </si>
  <si>
    <t>KANGOGROTTE</t>
  </si>
  <si>
    <t>VREDENDAL</t>
  </si>
  <si>
    <t>GROOT CONSTANTIA</t>
  </si>
  <si>
    <t>NEDERBURG</t>
  </si>
  <si>
    <t>H.L.S. BOLAND</t>
  </si>
  <si>
    <t>AAN-DE-DOORNS WYNKELDER</t>
  </si>
  <si>
    <t>BOONTJIESKRAAL</t>
  </si>
  <si>
    <t>GRASRUG</t>
  </si>
  <si>
    <t>DARLING</t>
  </si>
  <si>
    <t>CALITZDORP</t>
  </si>
  <si>
    <t>UPINGTON</t>
  </si>
  <si>
    <t>DOUGLAS</t>
  </si>
  <si>
    <t>Latitude</t>
  </si>
  <si>
    <t>Heat summation (Winkler)</t>
  </si>
  <si>
    <t>Number of raindays in summer</t>
  </si>
  <si>
    <t>305 m</t>
  </si>
  <si>
    <t>34°8"S</t>
  </si>
  <si>
    <t>107 m</t>
  </si>
  <si>
    <t>34°1"S</t>
  </si>
  <si>
    <t>146 m</t>
  </si>
  <si>
    <t>33°54"S</t>
  </si>
  <si>
    <t>156 m</t>
  </si>
  <si>
    <t>33°49"S</t>
  </si>
  <si>
    <t>35 m</t>
  </si>
  <si>
    <t>31°39"S</t>
  </si>
  <si>
    <t>183 m</t>
  </si>
  <si>
    <t>33°43"S</t>
  </si>
  <si>
    <t>149 m</t>
  </si>
  <si>
    <t>33°39"S</t>
  </si>
  <si>
    <t>31 m</t>
  </si>
  <si>
    <t>31°36"S</t>
  </si>
  <si>
    <t>128 m</t>
  </si>
  <si>
    <t>34°12"S</t>
  </si>
  <si>
    <t>68 m</t>
  </si>
  <si>
    <t>31°46"S</t>
  </si>
  <si>
    <t>213 m</t>
  </si>
  <si>
    <t>33°28"S</t>
  </si>
  <si>
    <t>110 m</t>
  </si>
  <si>
    <t>33°23"S</t>
  </si>
  <si>
    <t>138 m</t>
  </si>
  <si>
    <t>793 m</t>
  </si>
  <si>
    <t>28°27"S</t>
  </si>
  <si>
    <t>994 m</t>
  </si>
  <si>
    <t>29°4"S</t>
  </si>
  <si>
    <t>220 m</t>
  </si>
  <si>
    <t>33°42"S</t>
  </si>
  <si>
    <t>150 m</t>
  </si>
  <si>
    <t>33°17"S</t>
  </si>
  <si>
    <t>33°38"S</t>
  </si>
  <si>
    <t>8 m</t>
  </si>
  <si>
    <t>34°4"S</t>
  </si>
  <si>
    <t>Wyk</t>
  </si>
  <si>
    <t>Distrik</t>
  </si>
  <si>
    <t>Constantia</t>
  </si>
  <si>
    <t>Stellenbosch</t>
  </si>
  <si>
    <t>Simonsberg-Stellenbosch</t>
  </si>
  <si>
    <t>Overberg</t>
  </si>
  <si>
    <t>Elgin</t>
  </si>
  <si>
    <t>Robertson</t>
  </si>
  <si>
    <t>Worcester</t>
  </si>
  <si>
    <t>Aan-de-Doorns</t>
  </si>
  <si>
    <t>Darling</t>
  </si>
  <si>
    <t>Groenekloof</t>
  </si>
  <si>
    <t>Paarl</t>
  </si>
  <si>
    <t>Tulbach</t>
  </si>
  <si>
    <t>Swartland</t>
  </si>
  <si>
    <t>Lutzville Vallei</t>
  </si>
  <si>
    <t>Vredendal</t>
  </si>
  <si>
    <t>Calitzdorp</t>
  </si>
  <si>
    <t>Swartberg</t>
  </si>
  <si>
    <t>Olifantsrivier</t>
  </si>
  <si>
    <t>Benede-Oranje</t>
  </si>
  <si>
    <t>PRINSKRAAL</t>
  </si>
  <si>
    <t>15 m</t>
  </si>
  <si>
    <t>34°38"S</t>
  </si>
  <si>
    <t>152 m</t>
  </si>
  <si>
    <t>33°45"S</t>
  </si>
  <si>
    <t>MODDERRIVIER</t>
  </si>
  <si>
    <t>1120 m</t>
  </si>
  <si>
    <t>29°3"S</t>
  </si>
  <si>
    <t>640 m</t>
  </si>
  <si>
    <t>301 m</t>
  </si>
  <si>
    <t>229 m</t>
  </si>
  <si>
    <t>33°32"S</t>
  </si>
  <si>
    <t>366 m</t>
  </si>
  <si>
    <t>33°59"S</t>
  </si>
  <si>
    <t>VAALHARTS</t>
  </si>
  <si>
    <t>1175 m</t>
  </si>
  <si>
    <t>27°57"S</t>
  </si>
  <si>
    <t>VERGELEGEN</t>
  </si>
  <si>
    <t>85 m</t>
  </si>
  <si>
    <t>34°2"S</t>
  </si>
  <si>
    <t>Region (Winkler)</t>
  </si>
  <si>
    <t>Altitude</t>
  </si>
  <si>
    <t>DIEMERSDAL</t>
  </si>
  <si>
    <t>33°47"S</t>
  </si>
  <si>
    <t>Tygerberg</t>
  </si>
  <si>
    <t>Swellendam</t>
  </si>
  <si>
    <t>125 m</t>
  </si>
  <si>
    <t>Montagu</t>
  </si>
  <si>
    <t>223 m</t>
  </si>
  <si>
    <t>33°46"S</t>
  </si>
  <si>
    <t>Elim</t>
  </si>
  <si>
    <t>Klein Karoo</t>
  </si>
  <si>
    <t>Hartswater</t>
  </si>
  <si>
    <t>Rietrivier</t>
  </si>
  <si>
    <t>Douglas</t>
  </si>
  <si>
    <t>Streek</t>
  </si>
  <si>
    <t>Total Rainfall (mm)</t>
  </si>
  <si>
    <t>Summer Rainfall (mm)</t>
  </si>
  <si>
    <t>Mean Feb. Temp. (°C)</t>
  </si>
  <si>
    <t>Daily Range (°C)</t>
  </si>
  <si>
    <t>Evaporation (mm)</t>
  </si>
  <si>
    <t>Windrun (km)</t>
  </si>
  <si>
    <t>Sunshine hours (h)</t>
  </si>
  <si>
    <t>BIEN DONNE</t>
  </si>
  <si>
    <t>SWELLENDAM</t>
  </si>
  <si>
    <t>KLAWER</t>
  </si>
  <si>
    <t>Weather Station</t>
  </si>
  <si>
    <t>SOMERSET WEST</t>
  </si>
  <si>
    <t>BELLEVUE</t>
  </si>
  <si>
    <t>MONTAGU</t>
  </si>
  <si>
    <t>ROBERTSON</t>
  </si>
  <si>
    <t>ELGIN</t>
  </si>
  <si>
    <t>NIETVOORBIJ</t>
  </si>
  <si>
    <t>LUTZVILLE</t>
  </si>
  <si>
    <t>ROODEHEUWEL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</si>
</sst>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48"/>
      <name val="Verdana"/>
      <family val="2"/>
    </font>
    <font>
      <i/>
      <sz val="9"/>
      <color indexed="48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1" fontId="7" fillId="0" borderId="0" xfId="0" applyNumberFormat="1" applyFont="1" applyBorder="1" applyAlignment="1">
      <alignment horizontal="right" indent="1"/>
    </xf>
    <xf numFmtId="0" fontId="7" fillId="0" borderId="4" xfId="0" applyFont="1" applyBorder="1" applyAlignment="1">
      <alignment horizontal="right" indent="1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top\aDataDrive\Agri%20Informatics\KLIMAATDATA\Langtermyn\New%20Gladstones%20report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lag"/>
      <sheetName val="Stasies1"/>
      <sheetName val="StasiesA"/>
      <sheetName val="Data"/>
      <sheetName val="Gene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5.00390625" style="6" customWidth="1"/>
    <col min="2" max="2" width="14.8515625" style="6" customWidth="1"/>
    <col min="3" max="3" width="25.421875" style="6" customWidth="1"/>
    <col min="4" max="4" width="32.00390625" style="6" customWidth="1"/>
    <col min="5" max="5" width="10.57421875" style="6" customWidth="1"/>
    <col min="6" max="6" width="10.8515625" style="6" customWidth="1"/>
    <col min="7" max="7" width="10.140625" style="6" customWidth="1"/>
    <col min="8" max="8" width="11.57421875" style="6" customWidth="1"/>
    <col min="9" max="9" width="13.57421875" style="6" customWidth="1"/>
    <col min="10" max="10" width="12.00390625" style="6" customWidth="1"/>
    <col min="11" max="12" width="13.57421875" style="6" customWidth="1"/>
    <col min="13" max="13" width="10.421875" style="6" customWidth="1"/>
    <col min="14" max="14" width="13.8515625" style="6" customWidth="1"/>
    <col min="15" max="15" width="11.8515625" style="6" customWidth="1"/>
    <col min="16" max="16" width="12.57421875" style="6" customWidth="1"/>
    <col min="17" max="16384" width="9.140625" style="6" customWidth="1"/>
  </cols>
  <sheetData>
    <row r="1" spans="1:16" ht="39" thickBot="1">
      <c r="A1" s="1" t="s">
        <v>110</v>
      </c>
      <c r="B1" s="1" t="s">
        <v>55</v>
      </c>
      <c r="C1" s="2" t="s">
        <v>54</v>
      </c>
      <c r="D1" s="3" t="s">
        <v>121</v>
      </c>
      <c r="E1" s="4" t="s">
        <v>96</v>
      </c>
      <c r="F1" s="4" t="s">
        <v>15</v>
      </c>
      <c r="G1" s="4" t="s">
        <v>111</v>
      </c>
      <c r="H1" s="4" t="s">
        <v>112</v>
      </c>
      <c r="I1" s="4" t="s">
        <v>17</v>
      </c>
      <c r="J1" s="4" t="s">
        <v>113</v>
      </c>
      <c r="K1" s="4" t="s">
        <v>16</v>
      </c>
      <c r="L1" s="4" t="s">
        <v>95</v>
      </c>
      <c r="M1" s="4" t="s">
        <v>114</v>
      </c>
      <c r="N1" s="4" t="s">
        <v>115</v>
      </c>
      <c r="O1" s="4" t="s">
        <v>117</v>
      </c>
      <c r="P1" s="5" t="s">
        <v>116</v>
      </c>
    </row>
    <row r="2" spans="1:16" s="14" customFormat="1" ht="15.75" customHeight="1">
      <c r="A2" s="7"/>
      <c r="B2" s="7"/>
      <c r="C2" s="8" t="s">
        <v>105</v>
      </c>
      <c r="D2" s="9" t="s">
        <v>75</v>
      </c>
      <c r="E2" s="10" t="s">
        <v>76</v>
      </c>
      <c r="F2" s="10" t="s">
        <v>77</v>
      </c>
      <c r="G2" s="11">
        <v>414.7</v>
      </c>
      <c r="H2" s="11">
        <v>186.6</v>
      </c>
      <c r="I2" s="11">
        <v>32.6</v>
      </c>
      <c r="J2" s="12">
        <v>21.3</v>
      </c>
      <c r="K2" s="11">
        <v>1802</v>
      </c>
      <c r="L2" s="11" t="str">
        <f>IF(K2&lt;1389,"I",IF(K2&lt;1666,"II",IF(K2&lt;1943,"III",IF(K2&lt;2220,"IV","V"))))</f>
        <v>III</v>
      </c>
      <c r="M2" s="12">
        <v>10.208333333333332</v>
      </c>
      <c r="N2" s="11">
        <v>1631.6</v>
      </c>
      <c r="O2" s="11">
        <v>2342.9</v>
      </c>
      <c r="P2" s="13">
        <v>85740.6</v>
      </c>
    </row>
    <row r="3" spans="1:16" s="14" customFormat="1" ht="15.75" customHeight="1">
      <c r="A3" s="7"/>
      <c r="B3" s="7" t="s">
        <v>57</v>
      </c>
      <c r="C3" s="15"/>
      <c r="D3" s="16" t="s">
        <v>122</v>
      </c>
      <c r="E3" s="10" t="s">
        <v>52</v>
      </c>
      <c r="F3" s="10" t="s">
        <v>53</v>
      </c>
      <c r="G3" s="11">
        <v>572.6</v>
      </c>
      <c r="H3" s="11">
        <v>191.8</v>
      </c>
      <c r="I3" s="11">
        <v>25.4</v>
      </c>
      <c r="J3" s="12">
        <v>21.15</v>
      </c>
      <c r="K3" s="11">
        <v>1932</v>
      </c>
      <c r="L3" s="11" t="str">
        <f>IF(K3&lt;1389,"I",IF(K3&lt;1666,"II",IF(K3&lt;1943,"III",IF(K3&lt;2220,"IV","V"))))</f>
        <v>III</v>
      </c>
      <c r="M3" s="12">
        <v>9.9</v>
      </c>
      <c r="N3" s="11"/>
      <c r="O3" s="11"/>
      <c r="P3" s="13"/>
    </row>
    <row r="4" spans="1:16" s="14" customFormat="1" ht="15.75" customHeight="1">
      <c r="A4" s="7"/>
      <c r="B4" s="7" t="s">
        <v>57</v>
      </c>
      <c r="C4" s="15"/>
      <c r="D4" s="9" t="s">
        <v>92</v>
      </c>
      <c r="E4" s="10" t="s">
        <v>93</v>
      </c>
      <c r="F4" s="10" t="s">
        <v>94</v>
      </c>
      <c r="G4" s="11">
        <v>732</v>
      </c>
      <c r="H4" s="11">
        <v>252.9</v>
      </c>
      <c r="I4" s="11">
        <v>26.2</v>
      </c>
      <c r="J4" s="12">
        <v>21.05</v>
      </c>
      <c r="K4" s="11">
        <v>1760</v>
      </c>
      <c r="L4" s="11" t="str">
        <f>IF(K4&lt;1389,"I",IF(K4&lt;1666,"II",IF(K4&lt;1943,"III",IF(K4&lt;2220,"IV","V"))))</f>
        <v>III</v>
      </c>
      <c r="M4" s="12">
        <v>12.466666666666669</v>
      </c>
      <c r="N4" s="11">
        <v>1321.1</v>
      </c>
      <c r="O4" s="11">
        <v>2386.1</v>
      </c>
      <c r="P4" s="13">
        <v>39152</v>
      </c>
    </row>
    <row r="5" spans="1:16" s="14" customFormat="1" ht="15.75" customHeight="1">
      <c r="A5" s="7"/>
      <c r="B5" s="7" t="s">
        <v>66</v>
      </c>
      <c r="C5" s="15"/>
      <c r="D5" s="9" t="s">
        <v>123</v>
      </c>
      <c r="E5" s="10" t="s">
        <v>78</v>
      </c>
      <c r="F5" s="10" t="s">
        <v>79</v>
      </c>
      <c r="G5" s="11">
        <v>949.7</v>
      </c>
      <c r="H5" s="11">
        <v>274.1</v>
      </c>
      <c r="I5" s="11">
        <v>27.6</v>
      </c>
      <c r="J5" s="12">
        <v>23.35</v>
      </c>
      <c r="K5" s="11">
        <v>2193</v>
      </c>
      <c r="L5" s="11" t="str">
        <f>IF(K5&lt;1389,"I",IF(K5&lt;1666,"II",IF(K5&lt;1943,"III",IF(K5&lt;2220,"IV","V"))))</f>
        <v>IV</v>
      </c>
      <c r="M5" s="12">
        <v>12.083333333333334</v>
      </c>
      <c r="N5" s="11">
        <v>1564.1</v>
      </c>
      <c r="O5" s="11"/>
      <c r="P5" s="13"/>
    </row>
    <row r="6" spans="1:16" s="14" customFormat="1" ht="15.75" customHeight="1">
      <c r="A6" s="7"/>
      <c r="B6" s="7" t="s">
        <v>66</v>
      </c>
      <c r="C6" s="15"/>
      <c r="D6" s="16" t="s">
        <v>0</v>
      </c>
      <c r="E6" s="10" t="s">
        <v>20</v>
      </c>
      <c r="F6" s="10" t="s">
        <v>51</v>
      </c>
      <c r="G6" s="11">
        <v>641.5</v>
      </c>
      <c r="H6" s="11">
        <v>206.5</v>
      </c>
      <c r="I6" s="11">
        <v>24.1</v>
      </c>
      <c r="J6" s="12">
        <v>24.1</v>
      </c>
      <c r="K6" s="11">
        <v>2330</v>
      </c>
      <c r="L6" s="11" t="str">
        <f>IF(K6&lt;1389,"I",IF(K6&lt;1666,"II",IF(K6&lt;1943,"III",IF(K6&lt;2220,"IV","V"))))</f>
        <v>V</v>
      </c>
      <c r="M6" s="12">
        <v>13.183333333333332</v>
      </c>
      <c r="N6" s="11"/>
      <c r="O6" s="11"/>
      <c r="P6" s="13"/>
    </row>
    <row r="7" spans="1:16" s="14" customFormat="1" ht="15.75" customHeight="1">
      <c r="A7" s="7"/>
      <c r="B7" s="7" t="s">
        <v>59</v>
      </c>
      <c r="C7" s="15"/>
      <c r="D7" s="16" t="s">
        <v>1</v>
      </c>
      <c r="E7" s="10" t="s">
        <v>87</v>
      </c>
      <c r="F7" s="10" t="s">
        <v>88</v>
      </c>
      <c r="G7" s="11">
        <v>624.4</v>
      </c>
      <c r="H7" s="11">
        <v>207.9</v>
      </c>
      <c r="I7" s="11">
        <v>21.8</v>
      </c>
      <c r="J7" s="12">
        <v>22.2</v>
      </c>
      <c r="K7" s="11">
        <v>1965</v>
      </c>
      <c r="L7" s="11" t="str">
        <f aca="true" t="shared" si="0" ref="L7:L32">IF(K7&lt;1389,"I",IF(K7&lt;1666,"II",IF(K7&lt;1943,"III",IF(K7&lt;2220,"IV","V"))))</f>
        <v>IV</v>
      </c>
      <c r="M7" s="12">
        <v>11.583333333333336</v>
      </c>
      <c r="N7" s="11">
        <v>1804.6</v>
      </c>
      <c r="O7" s="11">
        <v>2611.4</v>
      </c>
      <c r="P7" s="13">
        <v>58841.3</v>
      </c>
    </row>
    <row r="8" spans="1:16" s="14" customFormat="1" ht="15.75" customHeight="1">
      <c r="A8" s="7"/>
      <c r="B8" s="7" t="s">
        <v>67</v>
      </c>
      <c r="C8" s="15"/>
      <c r="D8" s="16" t="s">
        <v>2</v>
      </c>
      <c r="E8" s="10" t="s">
        <v>49</v>
      </c>
      <c r="F8" s="10" t="s">
        <v>50</v>
      </c>
      <c r="G8" s="11">
        <v>409.8</v>
      </c>
      <c r="H8" s="11">
        <v>146.9</v>
      </c>
      <c r="I8" s="11">
        <v>15.8</v>
      </c>
      <c r="J8" s="12">
        <v>23.8</v>
      </c>
      <c r="K8" s="11">
        <v>2263</v>
      </c>
      <c r="L8" s="11" t="str">
        <f t="shared" si="0"/>
        <v>V</v>
      </c>
      <c r="M8" s="12">
        <v>13.558333333333332</v>
      </c>
      <c r="N8" s="11"/>
      <c r="O8" s="11"/>
      <c r="P8" s="13"/>
    </row>
    <row r="9" spans="1:16" s="14" customFormat="1" ht="15.75" customHeight="1">
      <c r="A9" s="7"/>
      <c r="B9" s="7"/>
      <c r="C9" s="8" t="s">
        <v>72</v>
      </c>
      <c r="D9" s="16" t="s">
        <v>3</v>
      </c>
      <c r="E9" s="10" t="s">
        <v>83</v>
      </c>
      <c r="F9" s="10" t="s">
        <v>41</v>
      </c>
      <c r="G9" s="11">
        <v>409.2</v>
      </c>
      <c r="H9" s="11">
        <v>241.9</v>
      </c>
      <c r="I9" s="11">
        <v>27.9</v>
      </c>
      <c r="J9" s="12">
        <v>21.85</v>
      </c>
      <c r="K9" s="11">
        <v>1928</v>
      </c>
      <c r="L9" s="11" t="str">
        <f t="shared" si="0"/>
        <v>III</v>
      </c>
      <c r="M9" s="12">
        <v>14.566666666666668</v>
      </c>
      <c r="N9" s="11"/>
      <c r="O9" s="11">
        <v>2700.5</v>
      </c>
      <c r="P9" s="13"/>
    </row>
    <row r="10" spans="1:16" s="14" customFormat="1" ht="15.75" customHeight="1">
      <c r="A10" s="7"/>
      <c r="B10" s="7"/>
      <c r="C10" s="15" t="s">
        <v>70</v>
      </c>
      <c r="D10" s="16" t="s">
        <v>4</v>
      </c>
      <c r="E10" s="10" t="s">
        <v>26</v>
      </c>
      <c r="F10" s="10" t="s">
        <v>27</v>
      </c>
      <c r="G10" s="11">
        <v>136.7</v>
      </c>
      <c r="H10" s="11">
        <v>42.5</v>
      </c>
      <c r="I10" s="11">
        <v>9.2</v>
      </c>
      <c r="J10" s="12">
        <v>22.55</v>
      </c>
      <c r="K10" s="11">
        <v>2194</v>
      </c>
      <c r="L10" s="11" t="str">
        <f t="shared" si="0"/>
        <v>IV</v>
      </c>
      <c r="M10" s="12">
        <v>14.733333333333334</v>
      </c>
      <c r="N10" s="11">
        <v>2658.4</v>
      </c>
      <c r="O10" s="11">
        <v>3218.4</v>
      </c>
      <c r="P10" s="13">
        <v>18249.5</v>
      </c>
    </row>
    <row r="11" spans="1:16" s="14" customFormat="1" ht="15.75" customHeight="1">
      <c r="A11" s="7"/>
      <c r="B11" s="7"/>
      <c r="C11" s="15" t="s">
        <v>102</v>
      </c>
      <c r="D11" s="9" t="s">
        <v>124</v>
      </c>
      <c r="E11" s="10" t="s">
        <v>103</v>
      </c>
      <c r="F11" s="10" t="s">
        <v>104</v>
      </c>
      <c r="G11" s="11">
        <v>331.2</v>
      </c>
      <c r="H11" s="11">
        <v>143.6</v>
      </c>
      <c r="I11" s="11">
        <v>15</v>
      </c>
      <c r="J11" s="12">
        <v>23.55</v>
      </c>
      <c r="K11" s="11">
        <v>2255.15</v>
      </c>
      <c r="L11" s="11" t="str">
        <f t="shared" si="0"/>
        <v>V</v>
      </c>
      <c r="M11" s="12">
        <v>14.808333333333332</v>
      </c>
      <c r="N11" s="11"/>
      <c r="O11" s="11"/>
      <c r="P11" s="13"/>
    </row>
    <row r="12" spans="1:16" s="14" customFormat="1" ht="15.75" customHeight="1">
      <c r="A12" s="7"/>
      <c r="B12" s="7" t="s">
        <v>61</v>
      </c>
      <c r="C12" s="15"/>
      <c r="D12" s="16" t="s">
        <v>125</v>
      </c>
      <c r="E12" s="10" t="s">
        <v>24</v>
      </c>
      <c r="F12" s="10" t="s">
        <v>25</v>
      </c>
      <c r="G12" s="11">
        <v>277.3</v>
      </c>
      <c r="H12" s="11">
        <v>115</v>
      </c>
      <c r="I12" s="11">
        <v>16.7</v>
      </c>
      <c r="J12" s="12">
        <v>23.05</v>
      </c>
      <c r="K12" s="11">
        <v>2184</v>
      </c>
      <c r="L12" s="11" t="str">
        <f t="shared" si="0"/>
        <v>IV</v>
      </c>
      <c r="M12" s="12">
        <v>14.108333333333334</v>
      </c>
      <c r="N12" s="11">
        <v>1815.1</v>
      </c>
      <c r="O12" s="11">
        <v>2776.3</v>
      </c>
      <c r="P12" s="13">
        <v>45513.3</v>
      </c>
    </row>
    <row r="13" spans="1:16" s="14" customFormat="1" ht="15.75" customHeight="1">
      <c r="A13" s="7"/>
      <c r="B13" s="7" t="s">
        <v>59</v>
      </c>
      <c r="C13" s="15" t="s">
        <v>60</v>
      </c>
      <c r="D13" s="16" t="s">
        <v>126</v>
      </c>
      <c r="E13" s="10" t="s">
        <v>18</v>
      </c>
      <c r="F13" s="10" t="s">
        <v>19</v>
      </c>
      <c r="G13" s="11">
        <v>1041.7</v>
      </c>
      <c r="H13" s="11">
        <v>367.2</v>
      </c>
      <c r="I13" s="11">
        <v>37.7</v>
      </c>
      <c r="J13" s="12">
        <v>19.7</v>
      </c>
      <c r="K13" s="11">
        <v>1510</v>
      </c>
      <c r="L13" s="11" t="str">
        <f t="shared" si="0"/>
        <v>II</v>
      </c>
      <c r="M13" s="12">
        <v>11.758333333333333</v>
      </c>
      <c r="N13" s="11">
        <v>1400.8</v>
      </c>
      <c r="O13" s="11">
        <v>2460.7</v>
      </c>
      <c r="P13" s="13">
        <v>47880.5</v>
      </c>
    </row>
    <row r="14" spans="1:16" s="14" customFormat="1" ht="15.75" customHeight="1">
      <c r="A14" s="7"/>
      <c r="B14" s="7" t="s">
        <v>57</v>
      </c>
      <c r="C14" s="15" t="s">
        <v>58</v>
      </c>
      <c r="D14" s="16" t="s">
        <v>127</v>
      </c>
      <c r="E14" s="10" t="s">
        <v>22</v>
      </c>
      <c r="F14" s="10" t="s">
        <v>23</v>
      </c>
      <c r="G14" s="11">
        <v>727.2</v>
      </c>
      <c r="H14" s="11">
        <v>222.5</v>
      </c>
      <c r="I14" s="11">
        <v>28.7</v>
      </c>
      <c r="J14" s="12">
        <v>21.75</v>
      </c>
      <c r="K14" s="11">
        <v>1969</v>
      </c>
      <c r="L14" s="11" t="str">
        <f t="shared" si="0"/>
        <v>IV</v>
      </c>
      <c r="M14" s="12">
        <v>11.125</v>
      </c>
      <c r="N14" s="11">
        <v>1851.6</v>
      </c>
      <c r="O14" s="11">
        <v>2781.1</v>
      </c>
      <c r="P14" s="13">
        <v>67042.9</v>
      </c>
    </row>
    <row r="15" spans="1:16" s="14" customFormat="1" ht="15.75" customHeight="1">
      <c r="A15" s="7"/>
      <c r="B15" s="7"/>
      <c r="C15" s="15" t="s">
        <v>56</v>
      </c>
      <c r="D15" s="16" t="s">
        <v>5</v>
      </c>
      <c r="E15" s="10" t="s">
        <v>20</v>
      </c>
      <c r="F15" s="10" t="s">
        <v>21</v>
      </c>
      <c r="G15" s="11">
        <v>1069.1</v>
      </c>
      <c r="H15" s="11">
        <v>335.2</v>
      </c>
      <c r="I15" s="11">
        <v>32.9</v>
      </c>
      <c r="J15" s="12">
        <v>20.75</v>
      </c>
      <c r="K15" s="11">
        <v>1786</v>
      </c>
      <c r="L15" s="11" t="str">
        <f t="shared" si="0"/>
        <v>III</v>
      </c>
      <c r="M15" s="12">
        <v>8.116666666666665</v>
      </c>
      <c r="N15" s="11">
        <v>1591.1</v>
      </c>
      <c r="O15" s="11">
        <v>2601.4</v>
      </c>
      <c r="P15" s="13">
        <v>52994.2</v>
      </c>
    </row>
    <row r="16" spans="1:16" s="14" customFormat="1" ht="15.75" customHeight="1">
      <c r="A16" s="7"/>
      <c r="B16" s="7" t="s">
        <v>66</v>
      </c>
      <c r="C16" s="15"/>
      <c r="D16" s="16" t="s">
        <v>6</v>
      </c>
      <c r="E16" s="10" t="s">
        <v>28</v>
      </c>
      <c r="F16" s="10" t="s">
        <v>29</v>
      </c>
      <c r="G16" s="11">
        <v>765.9</v>
      </c>
      <c r="H16" s="11">
        <v>223.9</v>
      </c>
      <c r="I16" s="11">
        <v>25.2</v>
      </c>
      <c r="J16" s="12">
        <v>24.6</v>
      </c>
      <c r="K16" s="11">
        <v>2360</v>
      </c>
      <c r="L16" s="11" t="str">
        <f t="shared" si="0"/>
        <v>V</v>
      </c>
      <c r="M16" s="12">
        <v>12.016666666666666</v>
      </c>
      <c r="N16" s="11">
        <v>2230.7</v>
      </c>
      <c r="O16" s="11"/>
      <c r="P16" s="13">
        <v>63632.9</v>
      </c>
    </row>
    <row r="17" spans="1:16" s="14" customFormat="1" ht="15.75" customHeight="1">
      <c r="A17" s="7"/>
      <c r="B17" s="7" t="s">
        <v>66</v>
      </c>
      <c r="C17" s="15"/>
      <c r="D17" s="16" t="s">
        <v>7</v>
      </c>
      <c r="E17" s="10" t="s">
        <v>30</v>
      </c>
      <c r="F17" s="10" t="s">
        <v>31</v>
      </c>
      <c r="G17" s="11">
        <v>487.3</v>
      </c>
      <c r="H17" s="11">
        <v>150.6</v>
      </c>
      <c r="I17" s="11">
        <v>23.3</v>
      </c>
      <c r="J17" s="12">
        <v>23.75</v>
      </c>
      <c r="K17" s="11">
        <v>2195</v>
      </c>
      <c r="L17" s="11" t="str">
        <f t="shared" si="0"/>
        <v>IV</v>
      </c>
      <c r="M17" s="12">
        <v>11.35</v>
      </c>
      <c r="N17" s="11">
        <v>2052.5</v>
      </c>
      <c r="O17" s="11"/>
      <c r="P17" s="13">
        <v>58554.5</v>
      </c>
    </row>
    <row r="18" spans="1:16" s="14" customFormat="1" ht="15.75" customHeight="1">
      <c r="A18" s="7"/>
      <c r="B18" s="7" t="s">
        <v>69</v>
      </c>
      <c r="C18" s="15"/>
      <c r="D18" s="16" t="s">
        <v>128</v>
      </c>
      <c r="E18" s="10" t="s">
        <v>32</v>
      </c>
      <c r="F18" s="10" t="s">
        <v>33</v>
      </c>
      <c r="G18" s="11">
        <v>140.8</v>
      </c>
      <c r="H18" s="11">
        <v>46.3</v>
      </c>
      <c r="I18" s="11">
        <v>10.3</v>
      </c>
      <c r="J18" s="12">
        <v>22.95</v>
      </c>
      <c r="K18" s="11">
        <v>2231</v>
      </c>
      <c r="L18" s="11" t="str">
        <f t="shared" si="0"/>
        <v>V</v>
      </c>
      <c r="M18" s="12">
        <v>14.741666666666662</v>
      </c>
      <c r="N18" s="11">
        <v>2450.4</v>
      </c>
      <c r="O18" s="11">
        <v>2845</v>
      </c>
      <c r="P18" s="13">
        <v>57861.8</v>
      </c>
    </row>
    <row r="19" spans="1:16" s="14" customFormat="1" ht="15.75" customHeight="1">
      <c r="A19" s="7" t="s">
        <v>106</v>
      </c>
      <c r="B19" s="7"/>
      <c r="C19" s="15"/>
      <c r="D19" s="16" t="s">
        <v>129</v>
      </c>
      <c r="E19" s="10" t="s">
        <v>84</v>
      </c>
      <c r="F19" s="10" t="s">
        <v>51</v>
      </c>
      <c r="G19" s="11">
        <v>236.4</v>
      </c>
      <c r="H19" s="11">
        <v>132.4</v>
      </c>
      <c r="I19" s="11">
        <v>18.6</v>
      </c>
      <c r="J19" s="12">
        <v>23.45</v>
      </c>
      <c r="K19" s="11">
        <v>2196</v>
      </c>
      <c r="L19" s="11" t="str">
        <f t="shared" si="0"/>
        <v>IV</v>
      </c>
      <c r="M19" s="12">
        <v>15.79166666666667</v>
      </c>
      <c r="N19" s="11">
        <v>1924.4</v>
      </c>
      <c r="O19" s="11">
        <v>2825.7</v>
      </c>
      <c r="P19" s="13">
        <v>40213</v>
      </c>
    </row>
    <row r="20" spans="1:16" s="14" customFormat="1" ht="15.75" customHeight="1">
      <c r="A20" s="7"/>
      <c r="B20" s="7" t="s">
        <v>62</v>
      </c>
      <c r="C20" s="15" t="s">
        <v>63</v>
      </c>
      <c r="D20" s="16" t="s">
        <v>8</v>
      </c>
      <c r="E20" s="10" t="s">
        <v>47</v>
      </c>
      <c r="F20" s="10" t="s">
        <v>48</v>
      </c>
      <c r="G20" s="11">
        <v>254.2</v>
      </c>
      <c r="H20" s="11">
        <v>87.9</v>
      </c>
      <c r="I20" s="11">
        <v>10.6</v>
      </c>
      <c r="J20" s="12">
        <v>23.5</v>
      </c>
      <c r="K20" s="11">
        <v>2188</v>
      </c>
      <c r="L20" s="11" t="str">
        <f t="shared" si="0"/>
        <v>IV</v>
      </c>
      <c r="M20" s="12">
        <v>13.775</v>
      </c>
      <c r="N20" s="11">
        <v>2133.5</v>
      </c>
      <c r="O20" s="11"/>
      <c r="P20" s="13">
        <v>76729.4</v>
      </c>
    </row>
    <row r="21" spans="1:16" s="14" customFormat="1" ht="15.75" customHeight="1">
      <c r="A21" s="7"/>
      <c r="B21" s="7" t="s">
        <v>59</v>
      </c>
      <c r="C21" s="15"/>
      <c r="D21" s="16" t="s">
        <v>9</v>
      </c>
      <c r="E21" s="10" t="s">
        <v>34</v>
      </c>
      <c r="F21" s="10" t="s">
        <v>35</v>
      </c>
      <c r="G21" s="11">
        <v>388.8</v>
      </c>
      <c r="H21" s="11">
        <v>146.3</v>
      </c>
      <c r="I21" s="11">
        <v>20.1</v>
      </c>
      <c r="J21" s="12">
        <v>22.45</v>
      </c>
      <c r="K21" s="11">
        <v>1961</v>
      </c>
      <c r="L21" s="11" t="str">
        <f t="shared" si="0"/>
        <v>IV</v>
      </c>
      <c r="M21" s="12">
        <v>12.691666666666665</v>
      </c>
      <c r="N21" s="11">
        <v>1663.9</v>
      </c>
      <c r="O21" s="11">
        <v>2464.5</v>
      </c>
      <c r="P21" s="13">
        <v>55773.1</v>
      </c>
    </row>
    <row r="22" spans="1:16" s="14" customFormat="1" ht="15.75" customHeight="1">
      <c r="A22" s="7"/>
      <c r="B22" s="7" t="s">
        <v>100</v>
      </c>
      <c r="C22" s="15"/>
      <c r="D22" s="9" t="s">
        <v>119</v>
      </c>
      <c r="E22" s="10" t="s">
        <v>101</v>
      </c>
      <c r="F22" s="10" t="s">
        <v>21</v>
      </c>
      <c r="G22" s="11">
        <v>708.9</v>
      </c>
      <c r="H22" s="11">
        <v>425.9</v>
      </c>
      <c r="I22" s="11">
        <v>38.7</v>
      </c>
      <c r="J22" s="12">
        <v>22.65</v>
      </c>
      <c r="K22" s="11">
        <v>2111.2</v>
      </c>
      <c r="L22" s="11" t="str">
        <f t="shared" si="0"/>
        <v>IV</v>
      </c>
      <c r="M22" s="12">
        <v>12.766666666666671</v>
      </c>
      <c r="N22" s="11">
        <v>1399.8</v>
      </c>
      <c r="O22" s="11"/>
      <c r="P22" s="13">
        <v>36481.3</v>
      </c>
    </row>
    <row r="23" spans="1:16" s="14" customFormat="1" ht="15.75" customHeight="1">
      <c r="A23" s="7" t="s">
        <v>73</v>
      </c>
      <c r="B23" s="7"/>
      <c r="C23" s="15"/>
      <c r="D23" s="16" t="s">
        <v>120</v>
      </c>
      <c r="E23" s="10" t="s">
        <v>36</v>
      </c>
      <c r="F23" s="10" t="s">
        <v>37</v>
      </c>
      <c r="G23" s="11">
        <v>212.3</v>
      </c>
      <c r="H23" s="11">
        <v>67.4</v>
      </c>
      <c r="I23" s="11">
        <v>12.1</v>
      </c>
      <c r="J23" s="12">
        <v>24.95</v>
      </c>
      <c r="K23" s="11">
        <v>2603</v>
      </c>
      <c r="L23" s="11" t="str">
        <f t="shared" si="0"/>
        <v>V</v>
      </c>
      <c r="M23" s="12">
        <v>13.691666666666668</v>
      </c>
      <c r="N23" s="11">
        <v>2551.7</v>
      </c>
      <c r="O23" s="11">
        <v>2920.1</v>
      </c>
      <c r="P23" s="13">
        <v>59823.1</v>
      </c>
    </row>
    <row r="24" spans="1:16" s="14" customFormat="1" ht="15.75" customHeight="1">
      <c r="A24" s="7"/>
      <c r="B24" s="7" t="s">
        <v>68</v>
      </c>
      <c r="C24" s="15"/>
      <c r="D24" s="16" t="s">
        <v>10</v>
      </c>
      <c r="E24" s="10" t="s">
        <v>38</v>
      </c>
      <c r="F24" s="10" t="s">
        <v>39</v>
      </c>
      <c r="G24" s="11">
        <v>422.4</v>
      </c>
      <c r="H24" s="11">
        <v>138.5</v>
      </c>
      <c r="I24" s="11">
        <v>21.2</v>
      </c>
      <c r="J24" s="12">
        <v>23.5</v>
      </c>
      <c r="K24" s="11">
        <v>2159</v>
      </c>
      <c r="L24" s="11" t="str">
        <f t="shared" si="0"/>
        <v>IV</v>
      </c>
      <c r="M24" s="12">
        <v>12.133333333333335</v>
      </c>
      <c r="N24" s="11">
        <v>1944</v>
      </c>
      <c r="O24" s="11">
        <v>2944.6</v>
      </c>
      <c r="P24" s="13">
        <v>65787</v>
      </c>
    </row>
    <row r="25" spans="1:16" s="14" customFormat="1" ht="15.75" customHeight="1">
      <c r="A25" s="7"/>
      <c r="B25" s="7" t="s">
        <v>64</v>
      </c>
      <c r="C25" s="15" t="s">
        <v>65</v>
      </c>
      <c r="D25" s="16" t="s">
        <v>11</v>
      </c>
      <c r="E25" s="10" t="s">
        <v>40</v>
      </c>
      <c r="F25" s="10" t="s">
        <v>41</v>
      </c>
      <c r="G25" s="11">
        <v>586.3</v>
      </c>
      <c r="H25" s="11">
        <v>172.5</v>
      </c>
      <c r="I25" s="11">
        <v>24.2</v>
      </c>
      <c r="J25" s="12">
        <v>22.65</v>
      </c>
      <c r="K25" s="11">
        <v>2093</v>
      </c>
      <c r="L25" s="11" t="str">
        <f t="shared" si="0"/>
        <v>IV</v>
      </c>
      <c r="M25" s="12">
        <v>10.85</v>
      </c>
      <c r="N25" s="11">
        <v>2400.6</v>
      </c>
      <c r="O25" s="11">
        <v>3000.8</v>
      </c>
      <c r="P25" s="13">
        <v>63602.5</v>
      </c>
    </row>
    <row r="26" spans="1:16" s="14" customFormat="1" ht="15.75" customHeight="1">
      <c r="A26" s="7"/>
      <c r="B26" s="7" t="s">
        <v>66</v>
      </c>
      <c r="C26" s="15"/>
      <c r="D26" s="16" t="s">
        <v>118</v>
      </c>
      <c r="E26" s="10" t="s">
        <v>42</v>
      </c>
      <c r="F26" s="10" t="s">
        <v>25</v>
      </c>
      <c r="G26" s="11">
        <v>788.2</v>
      </c>
      <c r="H26" s="11">
        <v>239.1</v>
      </c>
      <c r="I26" s="11">
        <v>28.1</v>
      </c>
      <c r="J26" s="12">
        <v>22.45</v>
      </c>
      <c r="K26" s="11">
        <v>2032</v>
      </c>
      <c r="L26" s="11" t="str">
        <f t="shared" si="0"/>
        <v>IV</v>
      </c>
      <c r="M26" s="12">
        <v>12.491666666666667</v>
      </c>
      <c r="N26" s="11">
        <v>1962.3</v>
      </c>
      <c r="O26" s="11">
        <v>3001.2</v>
      </c>
      <c r="P26" s="13">
        <v>69016.4</v>
      </c>
    </row>
    <row r="27" spans="1:16" s="14" customFormat="1" ht="15.75" customHeight="1">
      <c r="A27" s="7"/>
      <c r="B27" s="7" t="s">
        <v>71</v>
      </c>
      <c r="C27" s="15"/>
      <c r="D27" s="16" t="s">
        <v>12</v>
      </c>
      <c r="E27" s="10" t="s">
        <v>85</v>
      </c>
      <c r="F27" s="10" t="s">
        <v>86</v>
      </c>
      <c r="G27" s="11">
        <v>231.7</v>
      </c>
      <c r="H27" s="11">
        <v>144.8</v>
      </c>
      <c r="I27" s="11">
        <v>18.4</v>
      </c>
      <c r="J27" s="12">
        <v>23.7</v>
      </c>
      <c r="K27" s="11">
        <v>2328</v>
      </c>
      <c r="L27" s="11" t="str">
        <f t="shared" si="0"/>
        <v>V</v>
      </c>
      <c r="M27" s="12">
        <v>15.666666666666666</v>
      </c>
      <c r="N27" s="11">
        <v>1751.9</v>
      </c>
      <c r="O27" s="11">
        <v>2698.8</v>
      </c>
      <c r="P27" s="13"/>
    </row>
    <row r="28" spans="1:16" s="14" customFormat="1" ht="15.75" customHeight="1">
      <c r="A28" s="7"/>
      <c r="B28" s="7"/>
      <c r="C28" s="15" t="s">
        <v>74</v>
      </c>
      <c r="D28" s="16" t="s">
        <v>13</v>
      </c>
      <c r="E28" s="10" t="s">
        <v>43</v>
      </c>
      <c r="F28" s="10" t="s">
        <v>44</v>
      </c>
      <c r="G28" s="11">
        <v>154.4</v>
      </c>
      <c r="H28" s="11">
        <v>117.9</v>
      </c>
      <c r="I28" s="11">
        <v>12.7</v>
      </c>
      <c r="J28" s="12">
        <v>25.4</v>
      </c>
      <c r="K28" s="11">
        <v>2689</v>
      </c>
      <c r="L28" s="11" t="str">
        <f t="shared" si="0"/>
        <v>V</v>
      </c>
      <c r="M28" s="12">
        <v>17.908333333333335</v>
      </c>
      <c r="N28" s="11">
        <v>2479</v>
      </c>
      <c r="O28" s="11">
        <v>3222.5</v>
      </c>
      <c r="P28" s="13">
        <v>39764.7</v>
      </c>
    </row>
    <row r="29" spans="1:16" s="14" customFormat="1" ht="15.75" customHeight="1">
      <c r="A29" s="7"/>
      <c r="B29" s="7" t="s">
        <v>109</v>
      </c>
      <c r="C29" s="15"/>
      <c r="D29" s="16" t="s">
        <v>14</v>
      </c>
      <c r="E29" s="10" t="s">
        <v>45</v>
      </c>
      <c r="F29" s="10" t="s">
        <v>46</v>
      </c>
      <c r="G29" s="11">
        <v>304.8</v>
      </c>
      <c r="H29" s="11">
        <v>264.7</v>
      </c>
      <c r="I29" s="11">
        <v>28.1</v>
      </c>
      <c r="J29" s="12">
        <v>23.5</v>
      </c>
      <c r="K29" s="11">
        <v>2667</v>
      </c>
      <c r="L29" s="11" t="str">
        <f t="shared" si="0"/>
        <v>V</v>
      </c>
      <c r="M29" s="12">
        <v>17.433333333333334</v>
      </c>
      <c r="N29" s="11">
        <v>2710.6</v>
      </c>
      <c r="O29" s="11">
        <v>3196.1</v>
      </c>
      <c r="P29" s="13">
        <v>27232.8</v>
      </c>
    </row>
    <row r="30" spans="1:16" s="14" customFormat="1" ht="15.75" customHeight="1">
      <c r="A30" s="7"/>
      <c r="B30" s="7" t="s">
        <v>99</v>
      </c>
      <c r="C30" s="15"/>
      <c r="D30" s="9" t="s">
        <v>97</v>
      </c>
      <c r="E30" s="10" t="s">
        <v>78</v>
      </c>
      <c r="F30" s="10" t="s">
        <v>98</v>
      </c>
      <c r="G30" s="11">
        <v>481.2</v>
      </c>
      <c r="H30" s="11">
        <v>139.6</v>
      </c>
      <c r="I30" s="11">
        <v>20.4</v>
      </c>
      <c r="J30" s="12">
        <v>22.4</v>
      </c>
      <c r="K30" s="11">
        <v>1906.9</v>
      </c>
      <c r="L30" s="11" t="str">
        <f t="shared" si="0"/>
        <v>III</v>
      </c>
      <c r="M30" s="12">
        <v>11.358333333333334</v>
      </c>
      <c r="N30" s="11"/>
      <c r="O30" s="11"/>
      <c r="P30" s="13">
        <v>54169.4</v>
      </c>
    </row>
    <row r="31" spans="1:16" s="14" customFormat="1" ht="15.75" customHeight="1">
      <c r="A31" s="7"/>
      <c r="B31" s="7"/>
      <c r="C31" s="15" t="s">
        <v>108</v>
      </c>
      <c r="D31" s="9" t="s">
        <v>80</v>
      </c>
      <c r="E31" s="10" t="s">
        <v>81</v>
      </c>
      <c r="F31" s="10" t="s">
        <v>82</v>
      </c>
      <c r="G31" s="11">
        <v>418</v>
      </c>
      <c r="H31" s="11">
        <v>331.6</v>
      </c>
      <c r="I31" s="11">
        <v>30.6</v>
      </c>
      <c r="J31" s="12">
        <v>23.6</v>
      </c>
      <c r="K31" s="11">
        <v>2390</v>
      </c>
      <c r="L31" s="11" t="str">
        <f t="shared" si="0"/>
        <v>V</v>
      </c>
      <c r="M31" s="12">
        <v>17.74166666666667</v>
      </c>
      <c r="N31" s="11">
        <v>2450.7</v>
      </c>
      <c r="O31" s="11">
        <v>3067.7</v>
      </c>
      <c r="P31" s="13"/>
    </row>
    <row r="32" spans="1:16" s="14" customFormat="1" ht="15.75" customHeight="1" thickBot="1">
      <c r="A32" s="7"/>
      <c r="B32" s="7"/>
      <c r="C32" s="15" t="s">
        <v>107</v>
      </c>
      <c r="D32" s="17" t="s">
        <v>89</v>
      </c>
      <c r="E32" s="18" t="s">
        <v>90</v>
      </c>
      <c r="F32" s="18" t="s">
        <v>91</v>
      </c>
      <c r="G32" s="19">
        <v>436.3</v>
      </c>
      <c r="H32" s="19">
        <v>361.2</v>
      </c>
      <c r="I32" s="19">
        <v>37.2</v>
      </c>
      <c r="J32" s="20">
        <v>24.05</v>
      </c>
      <c r="K32" s="19">
        <v>2611</v>
      </c>
      <c r="L32" s="19" t="str">
        <f t="shared" si="0"/>
        <v>V</v>
      </c>
      <c r="M32" s="20">
        <v>16.183333333333334</v>
      </c>
      <c r="N32" s="19">
        <v>2178.5</v>
      </c>
      <c r="O32" s="19"/>
      <c r="P32" s="21">
        <v>20667.2</v>
      </c>
    </row>
    <row r="33" ht="12.75">
      <c r="P33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Knight</dc:creator>
  <cp:keywords/>
  <dc:description/>
  <cp:lastModifiedBy>Francois Knight</cp:lastModifiedBy>
  <cp:lastPrinted>2004-07-04T20:15:52Z</cp:lastPrinted>
  <dcterms:created xsi:type="dcterms:W3CDTF">2004-06-28T11:25:09Z</dcterms:created>
  <dcterms:modified xsi:type="dcterms:W3CDTF">2004-07-04T22:17:21Z</dcterms:modified>
  <cp:category/>
  <cp:version/>
  <cp:contentType/>
  <cp:contentStatus/>
</cp:coreProperties>
</file>